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fibarra\AppData\Local\Microsoft\Windows\INetCache\Content.Outlook\32OL9IC7\"/>
    </mc:Choice>
  </mc:AlternateContent>
  <bookViews>
    <workbookView xWindow="0" yWindow="0" windowWidth="21600" windowHeight="9735"/>
  </bookViews>
  <sheets>
    <sheet name="PC221-02  " sheetId="22" r:id="rId1"/>
  </sheets>
  <externalReferences>
    <externalReference r:id="rId2"/>
    <externalReference r:id="rId3"/>
    <externalReference r:id="rId4"/>
  </externalReferences>
  <definedNames>
    <definedName name="_xlnm.Print_Area" localSheetId="0">'PC221-02  '!$A$1:$F$24</definedName>
    <definedName name="_xlnm.Database" localSheetId="0">#REF!</definedName>
    <definedName name="_xlnm.Database">#REF!</definedName>
    <definedName name="dalys">#REF!</definedName>
    <definedName name="GRAF1" localSheetId="0">#REF!</definedName>
    <definedName name="GRAF1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 localSheetId="0">'[2]PC221-01'!$A$1</definedName>
    <definedName name="pancif2001">'[3]PC221-01'!$A$1</definedName>
    <definedName name="pancif95" localSheetId="0">#REF!</definedName>
    <definedName name="pancif95">#REF!</definedName>
  </definedNames>
  <calcPr calcId="152511"/>
</workbook>
</file>

<file path=xl/calcChain.xml><?xml version="1.0" encoding="utf-8"?>
<calcChain xmlns="http://schemas.openxmlformats.org/spreadsheetml/2006/main">
  <c r="F9" i="22" l="1"/>
  <c r="F8" i="22"/>
  <c r="I13" i="22" l="1"/>
  <c r="I12" i="22"/>
  <c r="F13" i="22"/>
  <c r="F12" i="22"/>
</calcChain>
</file>

<file path=xl/connections.xml><?xml version="1.0" encoding="utf-8"?>
<connections xmlns="http://schemas.openxmlformats.org/spreadsheetml/2006/main">
  <connection id="1" sourceFile="Y:\Matrimonios_y_Divorcios\2015\BASE DE DATOS 2015\Base de Datos Boletín 2015\DIVORCIOS.accdb" keepAlive="1" name="DIVORCIOS" type="5" refreshedVersion="4">
    <dbPr connection="Provider=Microsoft.ACE.OLEDB.12.0;User ID=Admin;Data Source=Y:\Matrimonios_y_Divorcios\2015\BASE DE DATOS 2015\Base de Datos Boletín 2015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5 Consulta" commandType="3"/>
  </connection>
  <connection id="2" sourceFile="X:\Matrimonios_y_Divorcios\2016\BASE DE DATOS (2016)\Base de datos Boletín 2016\DIVORCIOS.accdb" keepAlive="1" name="DIVORCIOS1" type="5" refreshedVersion="4">
    <dbPr connection="Provider=Microsoft.ACE.OLEDB.12.0;User ID=Admin;Data Source=X:\Matrimonios_y_Divorcios\2016\BASE DE DATOS (2016)\Base de datos Boletín 2016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6 Consulta" commandType="3"/>
  </connection>
  <connection id="3" sourceFile="W:\Matrimonios_y_Divorcios\2018\BASE DE DATOS (2018)\BOLETÍN\1. DIVORCIOS\DIVORCIOS.accdb" keepAlive="1" name="DIVORCIOS2" type="5" refreshedVersion="5">
    <dbPr connection="Provider=Microsoft.ACE.OLEDB.12.0;User ID=Admin;Data Source=W:\Matrimonios_y_Divorcios\2018\BASE DE DATOS (2018)\BOLETÍN\1. 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DIVORCIOS RC 2018 Consulta" commandType="3"/>
  </connection>
  <connection id="4" sourceFile="Y:\Matrimonios_y_Divorcios\2015\BASE DE DATOS 2015\Base de Datos Boletín 2015\DIVORCIOS.accdb" keepAlive="1" name="DIVORCIOS3" type="5" refreshedVersion="4">
    <dbPr connection="Provider=Microsoft.ACE.OLEDB.12.0;User ID=Admin;Data Source=Y:\Matrimonios_y_Divorcios\2015\BASE DE DATOS 2015\Base de Datos Boletín 2015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5 ( MACHT )" commandType="3"/>
  </connection>
  <connection id="5" sourceFile="W:\Matrimonios_y_Divorcios\2018\BASE DE DATOS (2018)\BOLETÍN\1. DIVORCIOS\DIVORCIOS.accdb" keepAlive="1" name="DIVORCIOS4" type="5" refreshedVersion="5">
    <dbPr connection="Provider=Microsoft.ACE.OLEDB.12.0;User ID=Admin;Data Source=W:\Matrimonios_y_Divorcios\2018\BASE DE DATOS (2018)\BOLETÍN\1. 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18 Consulta" commandType="3"/>
  </connection>
  <connection id="6" sourceFile="W:\Matrimonios_y_Divorcios\2018\BASE DE DATOS (2018)\BOLETÍN\2.MATRIMONIOS\MATRIMONIO.accdb" keepAlive="1" name="MATRIMONIO" type="5" refreshedVersion="5">
    <dbPr connection="Provider=Microsoft.ACE.OLEDB.12.0;User ID=Admin;Data Source=W:\Matrimonios_y_Divorcios\2018\BASE DE DATOS (2018)\BOLETÍN\2.MATRIMONIOS\MATRIMONIO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 2018 Consulta" commandType="3"/>
  </connection>
  <connection id="7" sourceFile="Y:\Matrimonios_y_Divorcios\2015\BASE DE DATOS 2015\Base de Datos Boletín 2015\MATRIMONIO 1.accdb" keepAlive="1" name="MATRIMONIO 1" type="5" refreshedVersion="4">
    <dbPr connection="Provider=Microsoft.ACE.OLEDB.12.0;User ID=Admin;Data Source=Y:\Matrimonios_y_Divorcios\2015\BASE DE DATOS 2015\Base de Datos Boletín 2015\MATRIMONIO 1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8" sourceFile="Y:\Matrimonios_y_Divorcios\2015\BASE DE DATOS 2015\Base de Datos Boletín 2015\MATRIMONIO 1.accdb" keepAlive="1" name="MATRIMONIO 11" type="5" refreshedVersion="4">
    <dbPr connection="Provider=Microsoft.ACE.OLEDB.12.0;User ID=Admin;Data Source=Y:\Matrimonios_y_Divorcios\2015\BASE DE DATOS 2015\Base de Datos Boletín 2015\MATRIMONIO 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9" sourceFile="Y:\Matrimonios_y_Divorcios\2015\BASE DE DATOS 2015\Base de Datos Boletín 2015\MATRIMONIO 1.accdb" keepAlive="1" name="MATRIMONIO 12" type="5" refreshedVersion="4">
    <dbPr connection="Provider=Microsoft.ACE.OLEDB.12.0;User ID=Admin;Data Source=Y:\Matrimonios_y_Divorcios\2015\BASE DE DATOS 2015\Base de Datos Boletín 2015\MATRIMONIO 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0" sourceFile="Y:\Matrimonios_y_Divorcios\2015\BASE DE DATOS 2015\Base de Datos Boletín 2015\MATRIMONIOS.accdb" keepAlive="1" name="MATRIMONIOS" type="5" refreshedVersion="4">
    <dbPr connection="Provider=Microsoft.ACE.OLEDB.12.0;User ID=Admin;Data Source=Y:\Matrimonios_y_Divorcios\2015\BASE DE DATOS 2015\Base de Datos Boletín 2015\MATRIMONIOS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" commandType="3"/>
  </connection>
  <connection id="11" sourceFile="Y:\Matrimonios_y_Divorcios\2015\BASE DE DATOS 2015\Base de Datos Boletín 2015\MATRIMONIOS.accdb" keepAlive="1" name="MATRIMONIOS1" type="5" refreshedVersion="4">
    <dbPr connection="Provider=Microsoft.ACE.OLEDB.12.0;User ID=Admin;Data Source=Y:\Matrimonios_y_Divorcios\2015\BASE DE DATOS 2015\Base de Datos Boletín 2015\MATRIMONIOS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2" sourceFile="Y:\Matrimonios_y_Divorcios\2015\BASE DE DATOS 2015\Base de Datos Boletín 2015\MATRIMONIOS.accdb" keepAlive="1" name="MATRIMONIOS2" type="5" refreshedVersion="0" new="1" background="1">
    <dbPr connection="Provider=Microsoft.ACE.OLEDB.12.0;Password=&quot;&quot;;User ID=Admin;Data Source=Y:\Matrimonios_y_Divorcios\2015\BASE DE DATOS 2015\Base de Datos Boletín 2015\MATRIMONIOS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3" sourceFile="X:\Matrimonios_y_Divorcios\2016\BASE DE DATOS (2016)\Base de datos Boletín 2016\MATRIMONIOS.accdb" keepAlive="1" name="MATRIMONIOS3" type="5" refreshedVersion="4">
    <dbPr connection="Provider=Microsoft.ACE.OLEDB.12.0;User ID=Admin;Data Source=X:\Matrimonios_y_Divorcios\2016\BASE DE DATOS (2016)\Base de datos Boletín 2016\MATRIMON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6 Consulta" commandType="3"/>
  </connection>
</connections>
</file>

<file path=xl/sharedStrings.xml><?xml version="1.0" encoding="utf-8"?>
<sst xmlns="http://schemas.openxmlformats.org/spreadsheetml/2006/main" count="17" uniqueCount="16">
  <si>
    <t>Concepto</t>
  </si>
  <si>
    <t>Nupcialidad:</t>
  </si>
  <si>
    <t>Divorcialidad:</t>
  </si>
  <si>
    <t>(1)  Con  base  en la estimación de la  población  total de  la  República,  al 1 de julio del año respectivo.</t>
  </si>
  <si>
    <t xml:space="preserve">       de  matrimonio (soltera,  unida,  separada de unión, viuda  y  divorciada),  al  1  de julio del año respectivo.</t>
  </si>
  <si>
    <t xml:space="preserve">   Número</t>
  </si>
  <si>
    <t xml:space="preserve">   Tasa por 1,000 habitantes (1)</t>
  </si>
  <si>
    <t xml:space="preserve">   Tasa específica por 1,000 personas (2)</t>
  </si>
  <si>
    <t xml:space="preserve">   Tasa por 10,000 habitantes (1)</t>
  </si>
  <si>
    <t xml:space="preserve">   Tasa específica por 10,000 parejas (3)</t>
  </si>
  <si>
    <r>
      <t xml:space="preserve">(2)  Con base en la estimación </t>
    </r>
    <r>
      <rPr>
        <u/>
        <sz val="10"/>
        <rFont val="Arial"/>
        <family val="2"/>
      </rPr>
      <t xml:space="preserve">masculina  total </t>
    </r>
    <r>
      <rPr>
        <sz val="10"/>
        <rFont val="Arial"/>
        <family val="2"/>
      </rPr>
      <t>de la República, de 18 años y  más de edad, expuesta al riesgo</t>
    </r>
  </si>
  <si>
    <t xml:space="preserve">Fuente: Los datos publicados corresponden a información recopilada con base en los registros administrativos </t>
  </si>
  <si>
    <t xml:space="preserve">            del Órgano Judicial, Notarías, Iglesias y Tribunal  Electoral.</t>
  </si>
  <si>
    <t xml:space="preserve">       de divorcio (casada,  más  separada  de  matrimonio),  al  1  de  julio del año respectivo.</t>
  </si>
  <si>
    <r>
      <t xml:space="preserve">(3)  Con base en la estimación </t>
    </r>
    <r>
      <rPr>
        <u/>
        <sz val="10"/>
        <rFont val="Arial"/>
        <family val="2"/>
      </rPr>
      <t xml:space="preserve">masculina  total </t>
    </r>
    <r>
      <rPr>
        <sz val="10"/>
        <rFont val="Arial"/>
        <family val="2"/>
      </rPr>
      <t xml:space="preserve">de la República, de 18 años  y  más de edad, expuesta al riesgo </t>
    </r>
  </si>
  <si>
    <t>Cuadro 2. NUPCIALIDAD Y DIVORCIALIDAD EN LA REPÚBLICA:  AÑOS 2014-18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</si>
</sst>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€]\ * #,##0.00_-;\-[$€]\ * #,##0.00_-;_-[$€]\ * &quot;-&quot;??_-;_-@_-"/>
    <numFmt numFmtId="165" formatCode="0.0"/>
    <numFmt numFmtId="166" formatCode="#,##0.0"/>
    <numFmt numFmtId="167" formatCode="0_)"/>
  </numFmts>
  <fonts count="4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5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0"/>
      <name val="Arial CE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2"/>
      <name val="Courier"/>
      <family val="3"/>
    </font>
    <font>
      <sz val="10"/>
      <name val="Courier"/>
      <family val="3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rgb="FFEFF3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22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3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0" applyNumberFormat="0" applyBorder="0" applyAlignment="0" applyProtection="0"/>
    <xf numFmtId="0" fontId="9" fillId="24" borderId="8" applyNumberFormat="0" applyAlignment="0" applyProtection="0"/>
    <xf numFmtId="0" fontId="9" fillId="8" borderId="8" applyNumberFormat="0" applyAlignment="0" applyProtection="0"/>
    <xf numFmtId="0" fontId="10" fillId="19" borderId="9" applyNumberFormat="0" applyAlignment="0" applyProtection="0"/>
    <xf numFmtId="0" fontId="11" fillId="0" borderId="10" applyNumberFormat="0" applyFill="0" applyAlignment="0" applyProtection="0"/>
    <xf numFmtId="0" fontId="10" fillId="25" borderId="9" applyNumberFormat="0" applyAlignment="0" applyProtection="0"/>
    <xf numFmtId="0" fontId="12" fillId="0" borderId="0" applyNumberFormat="0" applyFill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7" borderId="0" applyNumberFormat="0" applyBorder="0" applyAlignment="0" applyProtection="0"/>
    <xf numFmtId="0" fontId="6" fillId="23" borderId="0" applyNumberFormat="0" applyBorder="0" applyAlignment="0" applyProtection="0"/>
    <xf numFmtId="0" fontId="13" fillId="7" borderId="8" applyNumberFormat="0" applyAlignment="0" applyProtection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3" fillId="7" borderId="8" applyNumberFormat="0" applyAlignment="0" applyProtection="0"/>
    <xf numFmtId="0" fontId="11" fillId="0" borderId="10" applyNumberFormat="0" applyFill="0" applyAlignment="0" applyProtection="0"/>
    <xf numFmtId="0" fontId="19" fillId="9" borderId="0" applyNumberFormat="0" applyBorder="0" applyAlignment="0" applyProtection="0"/>
    <xf numFmtId="0" fontId="2" fillId="0" borderId="0"/>
    <xf numFmtId="0" fontId="20" fillId="0" borderId="0"/>
    <xf numFmtId="0" fontId="2" fillId="0" borderId="0"/>
    <xf numFmtId="0" fontId="3" fillId="0" borderId="0"/>
    <xf numFmtId="0" fontId="2" fillId="9" borderId="14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21" fillId="24" borderId="16" applyNumberFormat="0" applyAlignment="0" applyProtection="0"/>
    <xf numFmtId="0" fontId="21" fillId="8" borderId="16" applyNumberFormat="0" applyAlignment="0" applyProtection="0"/>
    <xf numFmtId="0" fontId="2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12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2" fillId="0" borderId="0" applyNumberFormat="0" applyFill="0" applyBorder="0" applyAlignment="0" applyProtection="0"/>
    <xf numFmtId="0" fontId="28" fillId="0" borderId="0"/>
    <xf numFmtId="0" fontId="28" fillId="0" borderId="0"/>
    <xf numFmtId="0" fontId="31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2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6" fillId="6" borderId="0" applyNumberFormat="0" applyBorder="0" applyAlignment="0" applyProtection="0"/>
    <xf numFmtId="0" fontId="6" fillId="23" borderId="0" applyNumberFormat="0" applyBorder="0" applyAlignment="0" applyProtection="0"/>
    <xf numFmtId="0" fontId="6" fillId="13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29" borderId="0" applyNumberFormat="0" applyBorder="0" applyAlignment="0" applyProtection="0"/>
    <xf numFmtId="0" fontId="6" fillId="23" borderId="0" applyNumberFormat="0" applyBorder="0" applyAlignment="0" applyProtection="0"/>
    <xf numFmtId="0" fontId="6" fillId="13" borderId="0" applyNumberFormat="0" applyBorder="0" applyAlignment="0" applyProtection="0"/>
    <xf numFmtId="0" fontId="6" fillId="27" borderId="0" applyNumberFormat="0" applyBorder="0" applyAlignment="0" applyProtection="0"/>
    <xf numFmtId="0" fontId="6" fillId="21" borderId="0" applyNumberFormat="0" applyBorder="0" applyAlignment="0" applyProtection="0"/>
    <xf numFmtId="0" fontId="7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32" fillId="30" borderId="8" applyNumberFormat="0" applyAlignment="0" applyProtection="0"/>
    <xf numFmtId="0" fontId="32" fillId="30" borderId="8" applyNumberFormat="0" applyAlignment="0" applyProtection="0"/>
    <xf numFmtId="0" fontId="32" fillId="30" borderId="8" applyNumberFormat="0" applyAlignment="0" applyProtection="0"/>
    <xf numFmtId="0" fontId="10" fillId="25" borderId="9" applyNumberFormat="0" applyAlignment="0" applyProtection="0"/>
    <xf numFmtId="0" fontId="10" fillId="25" borderId="9" applyNumberFormat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13" fillId="9" borderId="8" applyNumberFormat="0" applyAlignment="0" applyProtection="0"/>
    <xf numFmtId="0" fontId="13" fillId="9" borderId="8" applyNumberFormat="0" applyAlignment="0" applyProtection="0"/>
    <xf numFmtId="0" fontId="15" fillId="6" borderId="0" applyNumberFormat="0" applyBorder="0" applyAlignment="0" applyProtection="0"/>
    <xf numFmtId="0" fontId="24" fillId="0" borderId="23" applyNumberFormat="0" applyFill="0" applyAlignment="0" applyProtection="0"/>
    <xf numFmtId="0" fontId="25" fillId="0" borderId="24" applyNumberFormat="0" applyFill="0" applyAlignment="0" applyProtection="0"/>
    <xf numFmtId="0" fontId="12" fillId="0" borderId="25" applyNumberFormat="0" applyFill="0" applyAlignment="0" applyProtection="0"/>
    <xf numFmtId="0" fontId="12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13" fillId="9" borderId="8" applyNumberFormat="0" applyAlignment="0" applyProtection="0"/>
    <xf numFmtId="0" fontId="22" fillId="0" borderId="22" applyNumberFormat="0" applyFill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167" fontId="34" fillId="0" borderId="0"/>
    <xf numFmtId="0" fontId="2" fillId="0" borderId="0"/>
    <xf numFmtId="0" fontId="29" fillId="0" borderId="0"/>
    <xf numFmtId="0" fontId="2" fillId="28" borderId="15" applyNumberFormat="0" applyFont="0" applyAlignment="0" applyProtection="0"/>
    <xf numFmtId="0" fontId="2" fillId="28" borderId="15" applyNumberFormat="0" applyFont="0" applyAlignment="0" applyProtection="0"/>
    <xf numFmtId="0" fontId="2" fillId="9" borderId="14" applyNumberFormat="0" applyFont="0" applyAlignment="0" applyProtection="0"/>
    <xf numFmtId="0" fontId="2" fillId="28" borderId="15" applyNumberFormat="0" applyFont="0" applyAlignment="0" applyProtection="0"/>
    <xf numFmtId="0" fontId="2" fillId="28" borderId="15" applyNumberFormat="0" applyFont="0" applyAlignment="0" applyProtection="0"/>
    <xf numFmtId="0" fontId="3" fillId="28" borderId="15" applyNumberFormat="0" applyFont="0" applyAlignment="0" applyProtection="0"/>
    <xf numFmtId="0" fontId="35" fillId="28" borderId="15" applyNumberFormat="0" applyFont="0" applyAlignment="0" applyProtection="0"/>
    <xf numFmtId="0" fontId="35" fillId="28" borderId="15" applyNumberFormat="0" applyFont="0" applyAlignment="0" applyProtection="0"/>
    <xf numFmtId="0" fontId="3" fillId="28" borderId="15" applyNumberFormat="0" applyFont="0" applyAlignment="0" applyProtection="0"/>
    <xf numFmtId="0" fontId="21" fillId="30" borderId="16" applyNumberFormat="0" applyAlignment="0" applyProtection="0"/>
    <xf numFmtId="0" fontId="21" fillId="30" borderId="16" applyNumberFormat="0" applyAlignment="0" applyProtection="0"/>
    <xf numFmtId="0" fontId="21" fillId="24" borderId="16" applyNumberFormat="0" applyAlignment="0" applyProtection="0"/>
    <xf numFmtId="0" fontId="21" fillId="30" borderId="16" applyNumberFormat="0" applyAlignment="0" applyProtection="0"/>
    <xf numFmtId="0" fontId="21" fillId="30" borderId="16" applyNumberFormat="0" applyAlignment="0" applyProtection="0"/>
    <xf numFmtId="0" fontId="21" fillId="8" borderId="16" applyNumberFormat="0" applyAlignment="0" applyProtection="0"/>
    <xf numFmtId="0" fontId="21" fillId="30" borderId="16" applyNumberFormat="0" applyAlignment="0" applyProtection="0"/>
    <xf numFmtId="0" fontId="21" fillId="30" borderId="16" applyNumberFormat="0" applyAlignment="0" applyProtection="0"/>
    <xf numFmtId="0" fontId="26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4" fillId="0" borderId="23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12" fillId="0" borderId="25" applyNumberFormat="0" applyFill="0" applyAlignment="0" applyProtection="0"/>
    <xf numFmtId="0" fontId="12" fillId="0" borderId="25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0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1" fillId="0" borderId="0"/>
    <xf numFmtId="0" fontId="31" fillId="0" borderId="0"/>
    <xf numFmtId="0" fontId="1" fillId="0" borderId="0"/>
    <xf numFmtId="0" fontId="1" fillId="0" borderId="0"/>
    <xf numFmtId="0" fontId="3" fillId="0" borderId="0"/>
    <xf numFmtId="0" fontId="31" fillId="0" borderId="0"/>
  </cellStyleXfs>
  <cellXfs count="53">
    <xf numFmtId="0" fontId="0" fillId="0" borderId="0" xfId="0"/>
    <xf numFmtId="0" fontId="2" fillId="0" borderId="0" xfId="82" applyFont="1" applyFill="1" applyBorder="1"/>
    <xf numFmtId="0" fontId="2" fillId="0" borderId="0" xfId="82" applyFont="1" applyFill="1"/>
    <xf numFmtId="0" fontId="2" fillId="0" borderId="5" xfId="82" applyFont="1" applyFill="1" applyBorder="1"/>
    <xf numFmtId="0" fontId="4" fillId="0" borderId="5" xfId="82" applyFont="1" applyFill="1" applyBorder="1"/>
    <xf numFmtId="3" fontId="2" fillId="0" borderId="5" xfId="82" applyNumberFormat="1" applyFont="1" applyFill="1" applyBorder="1"/>
    <xf numFmtId="165" fontId="2" fillId="0" borderId="0" xfId="82" applyNumberFormat="1" applyFont="1" applyFill="1" applyBorder="1"/>
    <xf numFmtId="0" fontId="2" fillId="0" borderId="6" xfId="82" applyFont="1" applyFill="1" applyBorder="1"/>
    <xf numFmtId="0" fontId="2" fillId="0" borderId="7" xfId="82" applyFont="1" applyFill="1" applyBorder="1"/>
    <xf numFmtId="3" fontId="2" fillId="0" borderId="3" xfId="99" applyNumberFormat="1" applyFont="1" applyFill="1" applyBorder="1"/>
    <xf numFmtId="165" fontId="2" fillId="0" borderId="5" xfId="82" applyNumberFormat="1" applyFont="1" applyFill="1" applyBorder="1"/>
    <xf numFmtId="165" fontId="4" fillId="0" borderId="0" xfId="82" applyNumberFormat="1" applyFont="1"/>
    <xf numFmtId="3" fontId="29" fillId="0" borderId="5" xfId="82" applyNumberFormat="1" applyFont="1" applyFill="1" applyBorder="1"/>
    <xf numFmtId="165" fontId="29" fillId="0" borderId="5" xfId="82" applyNumberFormat="1" applyFont="1" applyBorder="1"/>
    <xf numFmtId="165" fontId="29" fillId="0" borderId="5" xfId="82" applyNumberFormat="1" applyFont="1" applyFill="1" applyBorder="1"/>
    <xf numFmtId="165" fontId="2" fillId="0" borderId="5" xfId="99" applyNumberFormat="1" applyFont="1" applyFill="1" applyBorder="1"/>
    <xf numFmtId="166" fontId="2" fillId="0" borderId="5" xfId="82" applyNumberFormat="1" applyFont="1" applyFill="1" applyBorder="1"/>
    <xf numFmtId="0" fontId="0" fillId="0" borderId="0" xfId="82" applyFont="1" applyFill="1"/>
    <xf numFmtId="0" fontId="0" fillId="0" borderId="0" xfId="82" applyFont="1" applyFill="1" applyAlignment="1">
      <alignment horizontal="left"/>
    </xf>
    <xf numFmtId="0" fontId="5" fillId="0" borderId="0" xfId="82" applyFont="1" applyFill="1" applyBorder="1"/>
    <xf numFmtId="0" fontId="5" fillId="0" borderId="0" xfId="82" applyFont="1" applyFill="1"/>
    <xf numFmtId="165" fontId="2" fillId="0" borderId="5" xfId="0" applyNumberFormat="1" applyFont="1" applyBorder="1"/>
    <xf numFmtId="0" fontId="2" fillId="0" borderId="0" xfId="100" applyFont="1" applyAlignment="1">
      <alignment horizontal="left"/>
    </xf>
    <xf numFmtId="3" fontId="2" fillId="0" borderId="0" xfId="82" applyNumberFormat="1" applyFont="1" applyFill="1"/>
    <xf numFmtId="0" fontId="36" fillId="0" borderId="0" xfId="82" applyFont="1" applyFill="1"/>
    <xf numFmtId="0" fontId="37" fillId="0" borderId="0" xfId="82" applyFont="1" applyFill="1"/>
    <xf numFmtId="0" fontId="37" fillId="0" borderId="0" xfId="82" applyFont="1" applyFill="1" applyBorder="1"/>
    <xf numFmtId="0" fontId="0" fillId="0" borderId="0" xfId="100" applyFont="1" applyAlignment="1">
      <alignment horizontal="left"/>
    </xf>
    <xf numFmtId="0" fontId="36" fillId="0" borderId="0" xfId="82" applyFont="1" applyFill="1" applyBorder="1"/>
    <xf numFmtId="0" fontId="36" fillId="0" borderId="1" xfId="82" applyFont="1" applyFill="1" applyBorder="1"/>
    <xf numFmtId="0" fontId="38" fillId="0" borderId="0" xfId="82" applyFont="1" applyFill="1"/>
    <xf numFmtId="0" fontId="39" fillId="0" borderId="0" xfId="82" applyFont="1" applyFill="1"/>
    <xf numFmtId="3" fontId="39" fillId="0" borderId="0" xfId="82" applyNumberFormat="1" applyFont="1" applyFill="1"/>
    <xf numFmtId="165" fontId="39" fillId="0" borderId="0" xfId="82" applyNumberFormat="1" applyFont="1" applyFill="1"/>
    <xf numFmtId="0" fontId="38" fillId="0" borderId="0" xfId="82" applyFont="1" applyFill="1" applyBorder="1"/>
    <xf numFmtId="0" fontId="39" fillId="0" borderId="0" xfId="82" applyFont="1" applyFill="1" applyBorder="1"/>
    <xf numFmtId="3" fontId="38" fillId="0" borderId="0" xfId="220" applyNumberFormat="1" applyFont="1" applyFill="1" applyBorder="1" applyAlignment="1">
      <alignment horizontal="right"/>
    </xf>
    <xf numFmtId="3" fontId="38" fillId="0" borderId="0" xfId="81" applyNumberFormat="1" applyFont="1" applyFill="1" applyBorder="1" applyAlignment="1" applyProtection="1"/>
    <xf numFmtId="3" fontId="2" fillId="0" borderId="0" xfId="82" applyNumberFormat="1" applyFont="1" applyBorder="1"/>
    <xf numFmtId="165" fontId="2" fillId="0" borderId="0" xfId="82" applyNumberFormat="1" applyFont="1"/>
    <xf numFmtId="3" fontId="0" fillId="0" borderId="0" xfId="0" applyNumberFormat="1" applyFont="1" applyFill="1" applyBorder="1"/>
    <xf numFmtId="165" fontId="2" fillId="0" borderId="0" xfId="82" applyNumberFormat="1" applyFont="1" applyFill="1"/>
    <xf numFmtId="0" fontId="0" fillId="32" borderId="0" xfId="82" applyFont="1" applyFill="1" applyAlignment="1">
      <alignment horizontal="left"/>
    </xf>
    <xf numFmtId="0" fontId="5" fillId="0" borderId="0" xfId="82" applyFont="1" applyFill="1" applyAlignment="1">
      <alignment horizontal="center"/>
    </xf>
    <xf numFmtId="0" fontId="5" fillId="31" borderId="2" xfId="82" applyFont="1" applyFill="1" applyBorder="1" applyAlignment="1">
      <alignment horizontal="center" vertical="center"/>
    </xf>
    <xf numFmtId="0" fontId="5" fillId="31" borderId="3" xfId="82" applyFont="1" applyFill="1" applyBorder="1" applyAlignment="1">
      <alignment horizontal="center" vertical="center"/>
    </xf>
    <xf numFmtId="0" fontId="5" fillId="31" borderId="6" xfId="82" applyFont="1" applyFill="1" applyBorder="1" applyAlignment="1">
      <alignment horizontal="center" vertical="center"/>
    </xf>
    <xf numFmtId="0" fontId="5" fillId="31" borderId="4" xfId="82" applyFont="1" applyFill="1" applyBorder="1" applyAlignment="1">
      <alignment horizontal="center" vertical="center"/>
    </xf>
    <xf numFmtId="0" fontId="5" fillId="31" borderId="5" xfId="82" applyFont="1" applyFill="1" applyBorder="1" applyAlignment="1">
      <alignment horizontal="center" vertical="center"/>
    </xf>
    <xf numFmtId="0" fontId="5" fillId="31" borderId="7" xfId="82" applyFont="1" applyFill="1" applyBorder="1" applyAlignment="1">
      <alignment horizontal="center" vertical="center"/>
    </xf>
    <xf numFmtId="0" fontId="5" fillId="31" borderId="21" xfId="82" applyFont="1" applyFill="1" applyBorder="1" applyAlignment="1">
      <alignment horizontal="center" vertical="center"/>
    </xf>
    <xf numFmtId="0" fontId="5" fillId="31" borderId="0" xfId="82" applyFont="1" applyFill="1" applyBorder="1" applyAlignment="1">
      <alignment horizontal="center" vertical="center"/>
    </xf>
    <xf numFmtId="0" fontId="5" fillId="31" borderId="1" xfId="82" applyFont="1" applyFill="1" applyBorder="1" applyAlignment="1">
      <alignment horizontal="center" vertical="center"/>
    </xf>
  </cellXfs>
  <cellStyles count="222">
    <cellStyle name="20% - Accent1" xfId="1"/>
    <cellStyle name="20% - Accent1 2" xfId="2"/>
    <cellStyle name="20% - Accent1 3" xfId="102"/>
    <cellStyle name="20% - Accent2" xfId="3"/>
    <cellStyle name="20% - Accent2 2" xfId="4"/>
    <cellStyle name="20% - Accent2 3" xfId="103"/>
    <cellStyle name="20% - Accent3" xfId="5"/>
    <cellStyle name="20% - Accent3 2" xfId="6"/>
    <cellStyle name="20% - Accent3 3" xfId="104"/>
    <cellStyle name="20% - Accent4" xfId="7"/>
    <cellStyle name="20% - Accent4 2" xfId="8"/>
    <cellStyle name="20% - Accent4 3" xfId="105"/>
    <cellStyle name="20% - Accent5" xfId="9"/>
    <cellStyle name="20% - Accent5 2" xfId="10"/>
    <cellStyle name="20% - Accent6" xfId="11"/>
    <cellStyle name="20% - Accent6 2" xfId="12"/>
    <cellStyle name="20% - Accent6 3" xfId="106"/>
    <cellStyle name="20% - Énfasis1 2" xfId="13"/>
    <cellStyle name="20% - Énfasis1 2 2" xfId="107"/>
    <cellStyle name="20% - Énfasis1 3" xfId="108"/>
    <cellStyle name="20% - Énfasis2 2" xfId="14"/>
    <cellStyle name="20% - Énfasis2 2 2" xfId="109"/>
    <cellStyle name="20% - Énfasis2 3" xfId="110"/>
    <cellStyle name="20% - Énfasis3 2" xfId="15"/>
    <cellStyle name="20% - Énfasis3 2 2" xfId="111"/>
    <cellStyle name="20% - Énfasis3 3" xfId="112"/>
    <cellStyle name="20% - Énfasis4 2" xfId="16"/>
    <cellStyle name="20% - Énfasis4 2 2" xfId="113"/>
    <cellStyle name="20% - Énfasis4 3" xfId="114"/>
    <cellStyle name="20% - Énfasis5 2" xfId="17"/>
    <cellStyle name="20% - Énfasis6 2" xfId="18"/>
    <cellStyle name="20% - Énfasis6 2 2" xfId="115"/>
    <cellStyle name="20% - Énfasis6 3" xfId="116"/>
    <cellStyle name="40% - Accent1" xfId="19"/>
    <cellStyle name="40% - Accent1 2" xfId="20"/>
    <cellStyle name="40% - Accent1 3" xfId="117"/>
    <cellStyle name="40% - Accent2" xfId="21"/>
    <cellStyle name="40% - Accent2 2" xfId="22"/>
    <cellStyle name="40% - Accent3" xfId="23"/>
    <cellStyle name="40% - Accent3 2" xfId="24"/>
    <cellStyle name="40% - Accent3 3" xfId="118"/>
    <cellStyle name="40% - Accent4" xfId="25"/>
    <cellStyle name="40% - Accent4 2" xfId="26"/>
    <cellStyle name="40% - Accent4 3" xfId="119"/>
    <cellStyle name="40% - Accent5" xfId="27"/>
    <cellStyle name="40% - Accent5 2" xfId="28"/>
    <cellStyle name="40% - Accent5 3" xfId="120"/>
    <cellStyle name="40% - Accent6" xfId="29"/>
    <cellStyle name="40% - Accent6 2" xfId="30"/>
    <cellStyle name="40% - Accent6 3" xfId="121"/>
    <cellStyle name="40% - Énfasis1 2" xfId="31"/>
    <cellStyle name="40% - Énfasis1 2 2" xfId="122"/>
    <cellStyle name="40% - Énfasis1 3" xfId="123"/>
    <cellStyle name="40% - Énfasis2 2" xfId="32"/>
    <cellStyle name="40% - Énfasis3 2" xfId="33"/>
    <cellStyle name="40% - Énfasis3 2 2" xfId="124"/>
    <cellStyle name="40% - Énfasis3 3" xfId="125"/>
    <cellStyle name="40% - Énfasis4 2" xfId="34"/>
    <cellStyle name="40% - Énfasis4 2 2" xfId="126"/>
    <cellStyle name="40% - Énfasis4 3" xfId="127"/>
    <cellStyle name="40% - Énfasis5 2" xfId="35"/>
    <cellStyle name="40% - Énfasis6 2" xfId="36"/>
    <cellStyle name="40% - Énfasis6 2 2" xfId="128"/>
    <cellStyle name="40% - Énfasis6 3" xfId="129"/>
    <cellStyle name="60% - Accent1" xfId="37"/>
    <cellStyle name="60% - Accent1 2" xfId="130"/>
    <cellStyle name="60% - Accent2" xfId="38"/>
    <cellStyle name="60% - Accent2 2" xfId="131"/>
    <cellStyle name="60% - Accent3" xfId="39"/>
    <cellStyle name="60% - Accent3 2" xfId="132"/>
    <cellStyle name="60% - Accent4" xfId="40"/>
    <cellStyle name="60% - Accent4 2" xfId="133"/>
    <cellStyle name="60% - Accent5" xfId="41"/>
    <cellStyle name="60% - Accent5 2" xfId="134"/>
    <cellStyle name="60% - Accent6" xfId="42"/>
    <cellStyle name="60% - Accent6 2" xfId="135"/>
    <cellStyle name="60% - Énfasis1 2" xfId="43"/>
    <cellStyle name="60% - Énfasis1 2 2" xfId="136"/>
    <cellStyle name="60% - Énfasis1 3" xfId="137"/>
    <cellStyle name="60% - Énfasis2 2" xfId="44"/>
    <cellStyle name="60% - Énfasis2 2 2" xfId="138"/>
    <cellStyle name="60% - Énfasis2 3" xfId="139"/>
    <cellStyle name="60% - Énfasis3 2" xfId="45"/>
    <cellStyle name="60% - Énfasis3 2 2" xfId="140"/>
    <cellStyle name="60% - Énfasis3 3" xfId="141"/>
    <cellStyle name="60% - Énfasis4 2" xfId="46"/>
    <cellStyle name="60% - Énfasis4 2 2" xfId="142"/>
    <cellStyle name="60% - Énfasis4 3" xfId="143"/>
    <cellStyle name="60% - Énfasis5 2" xfId="47"/>
    <cellStyle name="60% - Énfasis5 2 2" xfId="144"/>
    <cellStyle name="60% - Énfasis5 3" xfId="145"/>
    <cellStyle name="60% - Énfasis6 2" xfId="48"/>
    <cellStyle name="60% - Énfasis6 2 2" xfId="146"/>
    <cellStyle name="60% - Énfasis6 3" xfId="147"/>
    <cellStyle name="Accent1" xfId="49"/>
    <cellStyle name="Accent1 2" xfId="148"/>
    <cellStyle name="Accent2" xfId="50"/>
    <cellStyle name="Accent2 2" xfId="149"/>
    <cellStyle name="Accent3" xfId="51"/>
    <cellStyle name="Accent3 2" xfId="150"/>
    <cellStyle name="Accent4" xfId="52"/>
    <cellStyle name="Accent4 2" xfId="151"/>
    <cellStyle name="Accent5" xfId="53"/>
    <cellStyle name="Accent6" xfId="54"/>
    <cellStyle name="Accent6 2" xfId="152"/>
    <cellStyle name="Bad" xfId="55"/>
    <cellStyle name="Bad 2" xfId="153"/>
    <cellStyle name="Buena 2" xfId="56"/>
    <cellStyle name="Buena 2 2" xfId="154"/>
    <cellStyle name="Buena 3" xfId="155"/>
    <cellStyle name="Calculation" xfId="57"/>
    <cellStyle name="Calculation 2" xfId="156"/>
    <cellStyle name="Cálculo 2" xfId="58"/>
    <cellStyle name="Cálculo 2 2" xfId="157"/>
    <cellStyle name="Cálculo 3" xfId="158"/>
    <cellStyle name="Celda de comprobación 2" xfId="59"/>
    <cellStyle name="Celda de comprobación 2 2" xfId="159"/>
    <cellStyle name="Celda de comprobación 3" xfId="160"/>
    <cellStyle name="Celda vinculada 2" xfId="60"/>
    <cellStyle name="Celda vinculada 2 2" xfId="161"/>
    <cellStyle name="Celda vinculada 3" xfId="162"/>
    <cellStyle name="Check Cell" xfId="61"/>
    <cellStyle name="Encabezado 4 2" xfId="62"/>
    <cellStyle name="Énfasis1 2" xfId="63"/>
    <cellStyle name="Énfasis1 2 2" xfId="163"/>
    <cellStyle name="Énfasis1 3" xfId="164"/>
    <cellStyle name="Énfasis2 2" xfId="64"/>
    <cellStyle name="Énfasis2 2 2" xfId="165"/>
    <cellStyle name="Énfasis2 3" xfId="166"/>
    <cellStyle name="Énfasis3 2" xfId="65"/>
    <cellStyle name="Énfasis3 2 2" xfId="167"/>
    <cellStyle name="Énfasis3 3" xfId="168"/>
    <cellStyle name="Énfasis4 2" xfId="66"/>
    <cellStyle name="Énfasis5 2" xfId="67"/>
    <cellStyle name="Énfasis6 2" xfId="68"/>
    <cellStyle name="Énfasis6 2 2" xfId="169"/>
    <cellStyle name="Énfasis6 3" xfId="170"/>
    <cellStyle name="Entrada 2" xfId="69"/>
    <cellStyle name="Entrada 2 2" xfId="171"/>
    <cellStyle name="Entrada 3" xfId="172"/>
    <cellStyle name="Euro" xfId="70"/>
    <cellStyle name="Explanatory Text" xfId="71"/>
    <cellStyle name="Good" xfId="72"/>
    <cellStyle name="Good 2" xfId="173"/>
    <cellStyle name="Heading 1" xfId="73"/>
    <cellStyle name="Heading 1 2" xfId="174"/>
    <cellStyle name="Heading 2" xfId="74"/>
    <cellStyle name="Heading 2 2" xfId="175"/>
    <cellStyle name="Heading 3" xfId="75"/>
    <cellStyle name="Heading 3 2" xfId="176"/>
    <cellStyle name="Heading 4" xfId="76"/>
    <cellStyle name="Heading 4 2" xfId="177"/>
    <cellStyle name="Incorrecto 2" xfId="77"/>
    <cellStyle name="Incorrecto 2 2" xfId="178"/>
    <cellStyle name="Incorrecto 3" xfId="179"/>
    <cellStyle name="Input" xfId="78"/>
    <cellStyle name="Input 2" xfId="180"/>
    <cellStyle name="Linked Cell" xfId="79"/>
    <cellStyle name="Linked Cell 2" xfId="181"/>
    <cellStyle name="Neutral 2" xfId="80"/>
    <cellStyle name="Neutral 2 2" xfId="182"/>
    <cellStyle name="Neutral 3" xfId="183"/>
    <cellStyle name="Normal" xfId="0" builtinId="0"/>
    <cellStyle name="Normal 2" xfId="81"/>
    <cellStyle name="Normal 3" xfId="82"/>
    <cellStyle name="Normal 3 2" xfId="83"/>
    <cellStyle name="Normal 3 3" xfId="217"/>
    <cellStyle name="Normal 4" xfId="84"/>
    <cellStyle name="Normal 5" xfId="184"/>
    <cellStyle name="Normal 5 2" xfId="216"/>
    <cellStyle name="Normal 6" xfId="101"/>
    <cellStyle name="Normal 6 2" xfId="219"/>
    <cellStyle name="Normal 6 2 2" xfId="221"/>
    <cellStyle name="Normal 7" xfId="185"/>
    <cellStyle name="Normal 8" xfId="186"/>
    <cellStyle name="Normal 8 2" xfId="218"/>
    <cellStyle name="Normal_97-01" xfId="99"/>
    <cellStyle name="Normal_97-03" xfId="100"/>
    <cellStyle name="Normal_proytotal" xfId="220"/>
    <cellStyle name="Notas 2" xfId="85"/>
    <cellStyle name="Notas 2 2" xfId="187"/>
    <cellStyle name="Notas 2 2 2" xfId="188"/>
    <cellStyle name="Notas 2 3" xfId="189"/>
    <cellStyle name="Notas 3" xfId="190"/>
    <cellStyle name="Notas 3 2" xfId="191"/>
    <cellStyle name="Note" xfId="86"/>
    <cellStyle name="Note 2" xfId="87"/>
    <cellStyle name="Note 2 2" xfId="192"/>
    <cellStyle name="Note 3" xfId="193"/>
    <cellStyle name="Note 3 2" xfId="194"/>
    <cellStyle name="Note 4" xfId="195"/>
    <cellStyle name="Output" xfId="88"/>
    <cellStyle name="Output 2" xfId="196"/>
    <cellStyle name="Output 2 2" xfId="197"/>
    <cellStyle name="Output 3" xfId="198"/>
    <cellStyle name="Salida 2" xfId="89"/>
    <cellStyle name="Salida 2 2" xfId="199"/>
    <cellStyle name="Salida 2 2 2" xfId="200"/>
    <cellStyle name="Salida 2 3" xfId="201"/>
    <cellStyle name="Salida 3" xfId="202"/>
    <cellStyle name="Salida 3 2" xfId="203"/>
    <cellStyle name="Texto de advertencia 2" xfId="90"/>
    <cellStyle name="Texto explicativo 2" xfId="91"/>
    <cellStyle name="Title" xfId="92"/>
    <cellStyle name="Title 2" xfId="204"/>
    <cellStyle name="Título 1 2" xfId="93"/>
    <cellStyle name="Título 1 2 2" xfId="205"/>
    <cellStyle name="Título 1 3" xfId="206"/>
    <cellStyle name="Título 2 2" xfId="94"/>
    <cellStyle name="Título 2 2 2" xfId="207"/>
    <cellStyle name="Título 2 3" xfId="208"/>
    <cellStyle name="Título 3 2" xfId="95"/>
    <cellStyle name="Título 3 2 2" xfId="209"/>
    <cellStyle name="Título 3 3" xfId="210"/>
    <cellStyle name="Título 4" xfId="96"/>
    <cellStyle name="Total 2" xfId="97"/>
    <cellStyle name="Total 2 2" xfId="211"/>
    <cellStyle name="Total 2 2 2" xfId="212"/>
    <cellStyle name="Total 2 3" xfId="213"/>
    <cellStyle name="Total 3" xfId="214"/>
    <cellStyle name="Total 3 2" xfId="215"/>
    <cellStyle name="Warning Text" xfId="98"/>
  </cellStyles>
  <dxfs count="0"/>
  <tableStyles count="0" defaultTableStyle="TableStyleMedium2" defaultPivotStyle="PivotStyleLight16"/>
  <colors>
    <mruColors>
      <color rgb="FFEFF3FF"/>
      <color rgb="FF4B7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_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10"/>
  </sheetPr>
  <dimension ref="A1:K23"/>
  <sheetViews>
    <sheetView tabSelected="1" zoomScaleNormal="100" zoomScaleSheetLayoutView="100" workbookViewId="0">
      <selection sqref="A1:F1"/>
    </sheetView>
  </sheetViews>
  <sheetFormatPr baseColWidth="10" defaultRowHeight="12.75"/>
  <cols>
    <col min="1" max="1" width="35.42578125" style="2" customWidth="1"/>
    <col min="2" max="5" width="10.7109375" style="2" customWidth="1"/>
    <col min="6" max="6" width="10.7109375" style="24" customWidth="1"/>
    <col min="7" max="7" width="11.42578125" style="1"/>
    <col min="8" max="8" width="11.42578125" style="35"/>
    <col min="9" max="9" width="12" style="31" bestFit="1" customWidth="1"/>
    <col min="10" max="256" width="11.42578125" style="2"/>
    <col min="257" max="257" width="39.42578125" style="2" customWidth="1"/>
    <col min="258" max="262" width="10.7109375" style="2" customWidth="1"/>
    <col min="263" max="512" width="11.42578125" style="2"/>
    <col min="513" max="513" width="39.42578125" style="2" customWidth="1"/>
    <col min="514" max="518" width="10.7109375" style="2" customWidth="1"/>
    <col min="519" max="768" width="11.42578125" style="2"/>
    <col min="769" max="769" width="39.42578125" style="2" customWidth="1"/>
    <col min="770" max="774" width="10.7109375" style="2" customWidth="1"/>
    <col min="775" max="1024" width="11.42578125" style="2"/>
    <col min="1025" max="1025" width="39.42578125" style="2" customWidth="1"/>
    <col min="1026" max="1030" width="10.7109375" style="2" customWidth="1"/>
    <col min="1031" max="1280" width="11.42578125" style="2"/>
    <col min="1281" max="1281" width="39.42578125" style="2" customWidth="1"/>
    <col min="1282" max="1286" width="10.7109375" style="2" customWidth="1"/>
    <col min="1287" max="1536" width="11.42578125" style="2"/>
    <col min="1537" max="1537" width="39.42578125" style="2" customWidth="1"/>
    <col min="1538" max="1542" width="10.7109375" style="2" customWidth="1"/>
    <col min="1543" max="1792" width="11.42578125" style="2"/>
    <col min="1793" max="1793" width="39.42578125" style="2" customWidth="1"/>
    <col min="1794" max="1798" width="10.7109375" style="2" customWidth="1"/>
    <col min="1799" max="2048" width="11.42578125" style="2"/>
    <col min="2049" max="2049" width="39.42578125" style="2" customWidth="1"/>
    <col min="2050" max="2054" width="10.7109375" style="2" customWidth="1"/>
    <col min="2055" max="2304" width="11.42578125" style="2"/>
    <col min="2305" max="2305" width="39.42578125" style="2" customWidth="1"/>
    <col min="2306" max="2310" width="10.7109375" style="2" customWidth="1"/>
    <col min="2311" max="2560" width="11.42578125" style="2"/>
    <col min="2561" max="2561" width="39.42578125" style="2" customWidth="1"/>
    <col min="2562" max="2566" width="10.7109375" style="2" customWidth="1"/>
    <col min="2567" max="2816" width="11.42578125" style="2"/>
    <col min="2817" max="2817" width="39.42578125" style="2" customWidth="1"/>
    <col min="2818" max="2822" width="10.7109375" style="2" customWidth="1"/>
    <col min="2823" max="3072" width="11.42578125" style="2"/>
    <col min="3073" max="3073" width="39.42578125" style="2" customWidth="1"/>
    <col min="3074" max="3078" width="10.7109375" style="2" customWidth="1"/>
    <col min="3079" max="3328" width="11.42578125" style="2"/>
    <col min="3329" max="3329" width="39.42578125" style="2" customWidth="1"/>
    <col min="3330" max="3334" width="10.7109375" style="2" customWidth="1"/>
    <col min="3335" max="3584" width="11.42578125" style="2"/>
    <col min="3585" max="3585" width="39.42578125" style="2" customWidth="1"/>
    <col min="3586" max="3590" width="10.7109375" style="2" customWidth="1"/>
    <col min="3591" max="3840" width="11.42578125" style="2"/>
    <col min="3841" max="3841" width="39.42578125" style="2" customWidth="1"/>
    <col min="3842" max="3846" width="10.7109375" style="2" customWidth="1"/>
    <col min="3847" max="4096" width="11.42578125" style="2"/>
    <col min="4097" max="4097" width="39.42578125" style="2" customWidth="1"/>
    <col min="4098" max="4102" width="10.7109375" style="2" customWidth="1"/>
    <col min="4103" max="4352" width="11.42578125" style="2"/>
    <col min="4353" max="4353" width="39.42578125" style="2" customWidth="1"/>
    <col min="4354" max="4358" width="10.7109375" style="2" customWidth="1"/>
    <col min="4359" max="4608" width="11.42578125" style="2"/>
    <col min="4609" max="4609" width="39.42578125" style="2" customWidth="1"/>
    <col min="4610" max="4614" width="10.7109375" style="2" customWidth="1"/>
    <col min="4615" max="4864" width="11.42578125" style="2"/>
    <col min="4865" max="4865" width="39.42578125" style="2" customWidth="1"/>
    <col min="4866" max="4870" width="10.7109375" style="2" customWidth="1"/>
    <col min="4871" max="5120" width="11.42578125" style="2"/>
    <col min="5121" max="5121" width="39.42578125" style="2" customWidth="1"/>
    <col min="5122" max="5126" width="10.7109375" style="2" customWidth="1"/>
    <col min="5127" max="5376" width="11.42578125" style="2"/>
    <col min="5377" max="5377" width="39.42578125" style="2" customWidth="1"/>
    <col min="5378" max="5382" width="10.7109375" style="2" customWidth="1"/>
    <col min="5383" max="5632" width="11.42578125" style="2"/>
    <col min="5633" max="5633" width="39.42578125" style="2" customWidth="1"/>
    <col min="5634" max="5638" width="10.7109375" style="2" customWidth="1"/>
    <col min="5639" max="5888" width="11.42578125" style="2"/>
    <col min="5889" max="5889" width="39.42578125" style="2" customWidth="1"/>
    <col min="5890" max="5894" width="10.7109375" style="2" customWidth="1"/>
    <col min="5895" max="6144" width="11.42578125" style="2"/>
    <col min="6145" max="6145" width="39.42578125" style="2" customWidth="1"/>
    <col min="6146" max="6150" width="10.7109375" style="2" customWidth="1"/>
    <col min="6151" max="6400" width="11.42578125" style="2"/>
    <col min="6401" max="6401" width="39.42578125" style="2" customWidth="1"/>
    <col min="6402" max="6406" width="10.7109375" style="2" customWidth="1"/>
    <col min="6407" max="6656" width="11.42578125" style="2"/>
    <col min="6657" max="6657" width="39.42578125" style="2" customWidth="1"/>
    <col min="6658" max="6662" width="10.7109375" style="2" customWidth="1"/>
    <col min="6663" max="6912" width="11.42578125" style="2"/>
    <col min="6913" max="6913" width="39.42578125" style="2" customWidth="1"/>
    <col min="6914" max="6918" width="10.7109375" style="2" customWidth="1"/>
    <col min="6919" max="7168" width="11.42578125" style="2"/>
    <col min="7169" max="7169" width="39.42578125" style="2" customWidth="1"/>
    <col min="7170" max="7174" width="10.7109375" style="2" customWidth="1"/>
    <col min="7175" max="7424" width="11.42578125" style="2"/>
    <col min="7425" max="7425" width="39.42578125" style="2" customWidth="1"/>
    <col min="7426" max="7430" width="10.7109375" style="2" customWidth="1"/>
    <col min="7431" max="7680" width="11.42578125" style="2"/>
    <col min="7681" max="7681" width="39.42578125" style="2" customWidth="1"/>
    <col min="7682" max="7686" width="10.7109375" style="2" customWidth="1"/>
    <col min="7687" max="7936" width="11.42578125" style="2"/>
    <col min="7937" max="7937" width="39.42578125" style="2" customWidth="1"/>
    <col min="7938" max="7942" width="10.7109375" style="2" customWidth="1"/>
    <col min="7943" max="8192" width="11.42578125" style="2"/>
    <col min="8193" max="8193" width="39.42578125" style="2" customWidth="1"/>
    <col min="8194" max="8198" width="10.7109375" style="2" customWidth="1"/>
    <col min="8199" max="8448" width="11.42578125" style="2"/>
    <col min="8449" max="8449" width="39.42578125" style="2" customWidth="1"/>
    <col min="8450" max="8454" width="10.7109375" style="2" customWidth="1"/>
    <col min="8455" max="8704" width="11.42578125" style="2"/>
    <col min="8705" max="8705" width="39.42578125" style="2" customWidth="1"/>
    <col min="8706" max="8710" width="10.7109375" style="2" customWidth="1"/>
    <col min="8711" max="8960" width="11.42578125" style="2"/>
    <col min="8961" max="8961" width="39.42578125" style="2" customWidth="1"/>
    <col min="8962" max="8966" width="10.7109375" style="2" customWidth="1"/>
    <col min="8967" max="9216" width="11.42578125" style="2"/>
    <col min="9217" max="9217" width="39.42578125" style="2" customWidth="1"/>
    <col min="9218" max="9222" width="10.7109375" style="2" customWidth="1"/>
    <col min="9223" max="9472" width="11.42578125" style="2"/>
    <col min="9473" max="9473" width="39.42578125" style="2" customWidth="1"/>
    <col min="9474" max="9478" width="10.7109375" style="2" customWidth="1"/>
    <col min="9479" max="9728" width="11.42578125" style="2"/>
    <col min="9729" max="9729" width="39.42578125" style="2" customWidth="1"/>
    <col min="9730" max="9734" width="10.7109375" style="2" customWidth="1"/>
    <col min="9735" max="9984" width="11.42578125" style="2"/>
    <col min="9985" max="9985" width="39.42578125" style="2" customWidth="1"/>
    <col min="9986" max="9990" width="10.7109375" style="2" customWidth="1"/>
    <col min="9991" max="10240" width="11.42578125" style="2"/>
    <col min="10241" max="10241" width="39.42578125" style="2" customWidth="1"/>
    <col min="10242" max="10246" width="10.7109375" style="2" customWidth="1"/>
    <col min="10247" max="10496" width="11.42578125" style="2"/>
    <col min="10497" max="10497" width="39.42578125" style="2" customWidth="1"/>
    <col min="10498" max="10502" width="10.7109375" style="2" customWidth="1"/>
    <col min="10503" max="10752" width="11.42578125" style="2"/>
    <col min="10753" max="10753" width="39.42578125" style="2" customWidth="1"/>
    <col min="10754" max="10758" width="10.7109375" style="2" customWidth="1"/>
    <col min="10759" max="11008" width="11.42578125" style="2"/>
    <col min="11009" max="11009" width="39.42578125" style="2" customWidth="1"/>
    <col min="11010" max="11014" width="10.7109375" style="2" customWidth="1"/>
    <col min="11015" max="11264" width="11.42578125" style="2"/>
    <col min="11265" max="11265" width="39.42578125" style="2" customWidth="1"/>
    <col min="11266" max="11270" width="10.7109375" style="2" customWidth="1"/>
    <col min="11271" max="11520" width="11.42578125" style="2"/>
    <col min="11521" max="11521" width="39.42578125" style="2" customWidth="1"/>
    <col min="11522" max="11526" width="10.7109375" style="2" customWidth="1"/>
    <col min="11527" max="11776" width="11.42578125" style="2"/>
    <col min="11777" max="11777" width="39.42578125" style="2" customWidth="1"/>
    <col min="11778" max="11782" width="10.7109375" style="2" customWidth="1"/>
    <col min="11783" max="12032" width="11.42578125" style="2"/>
    <col min="12033" max="12033" width="39.42578125" style="2" customWidth="1"/>
    <col min="12034" max="12038" width="10.7109375" style="2" customWidth="1"/>
    <col min="12039" max="12288" width="11.42578125" style="2"/>
    <col min="12289" max="12289" width="39.42578125" style="2" customWidth="1"/>
    <col min="12290" max="12294" width="10.7109375" style="2" customWidth="1"/>
    <col min="12295" max="12544" width="11.42578125" style="2"/>
    <col min="12545" max="12545" width="39.42578125" style="2" customWidth="1"/>
    <col min="12546" max="12550" width="10.7109375" style="2" customWidth="1"/>
    <col min="12551" max="12800" width="11.42578125" style="2"/>
    <col min="12801" max="12801" width="39.42578125" style="2" customWidth="1"/>
    <col min="12802" max="12806" width="10.7109375" style="2" customWidth="1"/>
    <col min="12807" max="13056" width="11.42578125" style="2"/>
    <col min="13057" max="13057" width="39.42578125" style="2" customWidth="1"/>
    <col min="13058" max="13062" width="10.7109375" style="2" customWidth="1"/>
    <col min="13063" max="13312" width="11.42578125" style="2"/>
    <col min="13313" max="13313" width="39.42578125" style="2" customWidth="1"/>
    <col min="13314" max="13318" width="10.7109375" style="2" customWidth="1"/>
    <col min="13319" max="13568" width="11.42578125" style="2"/>
    <col min="13569" max="13569" width="39.42578125" style="2" customWidth="1"/>
    <col min="13570" max="13574" width="10.7109375" style="2" customWidth="1"/>
    <col min="13575" max="13824" width="11.42578125" style="2"/>
    <col min="13825" max="13825" width="39.42578125" style="2" customWidth="1"/>
    <col min="13826" max="13830" width="10.7109375" style="2" customWidth="1"/>
    <col min="13831" max="14080" width="11.42578125" style="2"/>
    <col min="14081" max="14081" width="39.42578125" style="2" customWidth="1"/>
    <col min="14082" max="14086" width="10.7109375" style="2" customWidth="1"/>
    <col min="14087" max="14336" width="11.42578125" style="2"/>
    <col min="14337" max="14337" width="39.42578125" style="2" customWidth="1"/>
    <col min="14338" max="14342" width="10.7109375" style="2" customWidth="1"/>
    <col min="14343" max="14592" width="11.42578125" style="2"/>
    <col min="14593" max="14593" width="39.42578125" style="2" customWidth="1"/>
    <col min="14594" max="14598" width="10.7109375" style="2" customWidth="1"/>
    <col min="14599" max="14848" width="11.42578125" style="2"/>
    <col min="14849" max="14849" width="39.42578125" style="2" customWidth="1"/>
    <col min="14850" max="14854" width="10.7109375" style="2" customWidth="1"/>
    <col min="14855" max="15104" width="11.42578125" style="2"/>
    <col min="15105" max="15105" width="39.42578125" style="2" customWidth="1"/>
    <col min="15106" max="15110" width="10.7109375" style="2" customWidth="1"/>
    <col min="15111" max="15360" width="11.42578125" style="2"/>
    <col min="15361" max="15361" width="39.42578125" style="2" customWidth="1"/>
    <col min="15362" max="15366" width="10.7109375" style="2" customWidth="1"/>
    <col min="15367" max="15616" width="11.42578125" style="2"/>
    <col min="15617" max="15617" width="39.42578125" style="2" customWidth="1"/>
    <col min="15618" max="15622" width="10.7109375" style="2" customWidth="1"/>
    <col min="15623" max="15872" width="11.42578125" style="2"/>
    <col min="15873" max="15873" width="39.42578125" style="2" customWidth="1"/>
    <col min="15874" max="15878" width="10.7109375" style="2" customWidth="1"/>
    <col min="15879" max="16128" width="11.42578125" style="2"/>
    <col min="16129" max="16129" width="39.42578125" style="2" customWidth="1"/>
    <col min="16130" max="16134" width="10.7109375" style="2" customWidth="1"/>
    <col min="16135" max="16384" width="11.42578125" style="2"/>
  </cols>
  <sheetData>
    <row r="1" spans="1:11" s="20" customFormat="1" ht="16.7" customHeight="1">
      <c r="A1" s="43" t="s">
        <v>15</v>
      </c>
      <c r="B1" s="43"/>
      <c r="C1" s="43"/>
      <c r="D1" s="43"/>
      <c r="E1" s="43"/>
      <c r="F1" s="43"/>
      <c r="G1" s="19"/>
      <c r="H1" s="34"/>
      <c r="I1" s="30"/>
    </row>
    <row r="2" spans="1:11" s="20" customFormat="1" ht="16.7" customHeight="1">
      <c r="A2" s="43"/>
      <c r="B2" s="43"/>
      <c r="C2" s="43"/>
      <c r="D2" s="43"/>
      <c r="E2" s="43"/>
      <c r="F2" s="43"/>
      <c r="G2" s="19"/>
      <c r="H2" s="34"/>
      <c r="I2" s="30"/>
    </row>
    <row r="3" spans="1:11" ht="13.15" customHeight="1">
      <c r="A3" s="44" t="s">
        <v>0</v>
      </c>
      <c r="B3" s="47">
        <v>2014</v>
      </c>
      <c r="C3" s="47">
        <v>2015</v>
      </c>
      <c r="D3" s="47">
        <v>2016</v>
      </c>
      <c r="E3" s="47">
        <v>2017</v>
      </c>
      <c r="F3" s="50">
        <v>2018</v>
      </c>
    </row>
    <row r="4" spans="1:11" ht="13.15" customHeight="1">
      <c r="A4" s="45"/>
      <c r="B4" s="48"/>
      <c r="C4" s="48"/>
      <c r="D4" s="48"/>
      <c r="E4" s="48"/>
      <c r="F4" s="51"/>
    </row>
    <row r="5" spans="1:11" ht="13.15" customHeight="1">
      <c r="A5" s="46"/>
      <c r="B5" s="49"/>
      <c r="C5" s="49"/>
      <c r="D5" s="49"/>
      <c r="E5" s="49"/>
      <c r="F5" s="52"/>
    </row>
    <row r="6" spans="1:11" ht="39.950000000000003" customHeight="1">
      <c r="A6" s="20" t="s">
        <v>1</v>
      </c>
      <c r="B6" s="3"/>
      <c r="C6" s="3"/>
      <c r="D6" s="3"/>
      <c r="E6" s="3"/>
      <c r="F6" s="28"/>
    </row>
    <row r="7" spans="1:11" ht="35.1" customHeight="1">
      <c r="A7" s="17" t="s">
        <v>5</v>
      </c>
      <c r="B7" s="5">
        <v>12869</v>
      </c>
      <c r="C7" s="5">
        <v>14341</v>
      </c>
      <c r="D7" s="9">
        <v>14233</v>
      </c>
      <c r="E7" s="12">
        <v>13360</v>
      </c>
      <c r="F7" s="40">
        <v>11112</v>
      </c>
      <c r="I7" s="32"/>
      <c r="J7" s="24"/>
      <c r="K7" s="23"/>
    </row>
    <row r="8" spans="1:11" ht="20.45" customHeight="1">
      <c r="A8" s="17" t="s">
        <v>6</v>
      </c>
      <c r="B8" s="21">
        <v>3.3</v>
      </c>
      <c r="C8" s="10">
        <v>3.6</v>
      </c>
      <c r="D8" s="10">
        <v>3.5256002970491025</v>
      </c>
      <c r="E8" s="13">
        <v>3.260019496673487</v>
      </c>
      <c r="F8" s="41">
        <f>F7/4158783*1000</f>
        <v>2.6719355157506413</v>
      </c>
      <c r="G8" s="11"/>
      <c r="H8" s="36">
        <v>4158783</v>
      </c>
    </row>
    <row r="9" spans="1:11" ht="20.45" customHeight="1">
      <c r="A9" s="17" t="s">
        <v>7</v>
      </c>
      <c r="B9" s="16">
        <v>12.4</v>
      </c>
      <c r="C9" s="10">
        <v>13.6</v>
      </c>
      <c r="D9" s="10">
        <v>13.250255081141869</v>
      </c>
      <c r="E9" s="14">
        <v>12.225129045570633</v>
      </c>
      <c r="F9" s="41">
        <f>F7/1111428*1000</f>
        <v>9.9979485850635399</v>
      </c>
      <c r="H9" s="37">
        <v>1111428</v>
      </c>
      <c r="J9" s="23"/>
    </row>
    <row r="10" spans="1:11" ht="39.950000000000003" customHeight="1">
      <c r="A10" s="20" t="s">
        <v>2</v>
      </c>
      <c r="B10" s="4"/>
      <c r="C10" s="4"/>
      <c r="D10" s="4"/>
      <c r="E10" s="3"/>
      <c r="K10" s="23"/>
    </row>
    <row r="11" spans="1:11" ht="35.1" customHeight="1">
      <c r="A11" s="17" t="s">
        <v>5</v>
      </c>
      <c r="B11" s="5">
        <v>4336</v>
      </c>
      <c r="C11" s="5">
        <v>4479</v>
      </c>
      <c r="D11" s="5">
        <v>4360</v>
      </c>
      <c r="E11" s="12">
        <v>4470</v>
      </c>
      <c r="F11" s="38">
        <v>4558</v>
      </c>
      <c r="I11" s="32"/>
    </row>
    <row r="12" spans="1:11" ht="20.45" customHeight="1">
      <c r="A12" s="42" t="s">
        <v>8</v>
      </c>
      <c r="B12" s="15">
        <v>11.1</v>
      </c>
      <c r="C12" s="10">
        <v>11.3</v>
      </c>
      <c r="D12" s="10">
        <v>10.799984047729986</v>
      </c>
      <c r="E12" s="14">
        <v>10.907400561474915</v>
      </c>
      <c r="F12" s="39">
        <f>F11/4158783*10000</f>
        <v>10.959937077746062</v>
      </c>
      <c r="H12" s="36">
        <v>4158783</v>
      </c>
      <c r="I12" s="33">
        <f>F11/H12*10000</f>
        <v>10.959937077746062</v>
      </c>
      <c r="K12" s="23"/>
    </row>
    <row r="13" spans="1:11" ht="20.45" customHeight="1">
      <c r="A13" s="18" t="s">
        <v>9</v>
      </c>
      <c r="B13" s="10">
        <v>116.2</v>
      </c>
      <c r="C13" s="10">
        <v>116.9</v>
      </c>
      <c r="D13" s="10">
        <v>110.93611250346676</v>
      </c>
      <c r="E13" s="14">
        <v>110.90050215350415</v>
      </c>
      <c r="F13" s="39">
        <f>F11/413205*10000</f>
        <v>110.30844254062754</v>
      </c>
      <c r="G13" s="6"/>
      <c r="H13" s="37">
        <v>413205</v>
      </c>
      <c r="I13" s="33">
        <f>F11/H13*10000</f>
        <v>110.30844254062754</v>
      </c>
    </row>
    <row r="14" spans="1:11" ht="13.5" customHeight="1">
      <c r="A14" s="7"/>
      <c r="B14" s="8"/>
      <c r="C14" s="8"/>
      <c r="D14" s="8"/>
      <c r="E14" s="8"/>
      <c r="F14" s="29"/>
    </row>
    <row r="16" spans="1:11" ht="18" customHeight="1">
      <c r="A16" s="2" t="s">
        <v>3</v>
      </c>
    </row>
    <row r="17" spans="1:9" ht="18" customHeight="1">
      <c r="A17" s="27" t="s">
        <v>10</v>
      </c>
    </row>
    <row r="18" spans="1:9" ht="18" customHeight="1">
      <c r="A18" s="22" t="s">
        <v>4</v>
      </c>
    </row>
    <row r="19" spans="1:9" ht="18" customHeight="1">
      <c r="A19" s="27" t="s">
        <v>14</v>
      </c>
    </row>
    <row r="20" spans="1:9" ht="18" customHeight="1">
      <c r="A20" s="27" t="s">
        <v>13</v>
      </c>
    </row>
    <row r="21" spans="1:9" ht="18" customHeight="1">
      <c r="A21" s="27" t="s">
        <v>11</v>
      </c>
    </row>
    <row r="22" spans="1:9" ht="14.25" customHeight="1">
      <c r="A22" s="27" t="s">
        <v>12</v>
      </c>
    </row>
    <row r="23" spans="1:9" s="25" customFormat="1">
      <c r="G23" s="26"/>
      <c r="H23" s="34"/>
      <c r="I23" s="30"/>
    </row>
  </sheetData>
  <mergeCells count="8">
    <mergeCell ref="A1:F1"/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74803149606299213" right="0.74803149606299213" top="0.98425196850393704" bottom="0.98425196850393704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PC221-02  </vt:lpstr>
      <vt:lpstr>'PC221-02 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OSIRIS RANGEL</dc:creator>
  <cp:lastModifiedBy>FULVIA IBARRA</cp:lastModifiedBy>
  <cp:lastPrinted>2019-06-28T17:25:53Z</cp:lastPrinted>
  <dcterms:created xsi:type="dcterms:W3CDTF">2016-07-12T14:19:07Z</dcterms:created>
  <dcterms:modified xsi:type="dcterms:W3CDTF">2020-02-06T21:55:53Z</dcterms:modified>
</cp:coreProperties>
</file>